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CONFRONTOS" sheetId="1" r:id="rId1"/>
    <sheet name="GERAL" sheetId="2" r:id="rId2"/>
    <sheet name="QUARTAS -DE-FINAL" sheetId="3" r:id="rId3"/>
    <sheet name="SEMI-FINAL FEMININA" sheetId="4" r:id="rId4"/>
  </sheets>
  <definedNames>
    <definedName name="_xlnm.Print_Area" localSheetId="1">'GERAL'!$A$1:$R$24</definedName>
    <definedName name="_xlnm.Print_Area" localSheetId="2">'QUARTAS -DE-FINAL'!$F$1:$N$27</definedName>
    <definedName name="_xlnm.Print_Area" localSheetId="3">'SEMI-FINAL FEMININA'!$F$1:$N$17</definedName>
  </definedNames>
  <calcPr fullCalcOnLoad="1"/>
</workbook>
</file>

<file path=xl/sharedStrings.xml><?xml version="1.0" encoding="utf-8"?>
<sst xmlns="http://schemas.openxmlformats.org/spreadsheetml/2006/main" count="65" uniqueCount="45">
  <si>
    <t>TOTAL</t>
  </si>
  <si>
    <t>QUADRA</t>
  </si>
  <si>
    <t>1a. R.</t>
  </si>
  <si>
    <t>2a. R.</t>
  </si>
  <si>
    <t>08 - VIOLETAS</t>
  </si>
  <si>
    <t>07 - ADRIANO</t>
  </si>
  <si>
    <t>02 - BEM-TE-VI</t>
  </si>
  <si>
    <t>01 - SAMPA</t>
  </si>
  <si>
    <t>03 - RIOBRAPAR</t>
  </si>
  <si>
    <t>04 - MONTEVIDEO</t>
  </si>
  <si>
    <t>10 - REYNALDO</t>
  </si>
  <si>
    <t>09 - LEÃO</t>
  </si>
  <si>
    <t>12 - RAPHY</t>
  </si>
  <si>
    <t>18 - VÊNUS</t>
  </si>
  <si>
    <t>19 - INTERNACIONAL</t>
  </si>
  <si>
    <t>14 - MESTRE JANZ</t>
  </si>
  <si>
    <t>13 - OVER TRICK</t>
  </si>
  <si>
    <t>06 - CARIOCAS</t>
  </si>
  <si>
    <t>05 - BRANCO</t>
  </si>
  <si>
    <t>15 - GABRIEL</t>
  </si>
  <si>
    <t>16 - PAULINHO BRUM</t>
  </si>
  <si>
    <t>17 - GILDA LEAL</t>
  </si>
  <si>
    <t>3a. R.</t>
  </si>
  <si>
    <t>4a. R.</t>
  </si>
  <si>
    <t>BRASILEIRO DE EQUIPES - ROUND ROBIN</t>
  </si>
  <si>
    <t>5a. R.</t>
  </si>
  <si>
    <t>6a. R.</t>
  </si>
  <si>
    <t>11 - KACUNGA</t>
  </si>
  <si>
    <t>7a. R.</t>
  </si>
  <si>
    <t>8a. R.</t>
  </si>
  <si>
    <t>POSIÇ.</t>
  </si>
  <si>
    <t>PEN.</t>
  </si>
  <si>
    <t>9a. R.</t>
  </si>
  <si>
    <t>10a. R.</t>
  </si>
  <si>
    <t>11a. R.</t>
  </si>
  <si>
    <t>12a. R.</t>
  </si>
  <si>
    <t>SUBTOT.</t>
  </si>
  <si>
    <t>13 - OVERTRICK</t>
  </si>
  <si>
    <t>SEMI-FINAL FEMININA</t>
  </si>
  <si>
    <t>QUARTAS-DE-FINAL LIVRE</t>
  </si>
  <si>
    <t>1o. T.</t>
  </si>
  <si>
    <t>2o. T.</t>
  </si>
  <si>
    <t>3o. T.</t>
  </si>
  <si>
    <t>C.O.</t>
  </si>
  <si>
    <t>16 - PAUL. BRUM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</si>
</sst>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5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workbookViewId="0" topLeftCell="A1">
      <selection activeCell="I31" sqref="I31"/>
    </sheetView>
  </sheetViews>
  <sheetFormatPr defaultColWidth="9.140625" defaultRowHeight="12.75"/>
  <cols>
    <col min="3" max="21" width="3.8515625" style="0" customWidth="1"/>
  </cols>
  <sheetData>
    <row r="1" ht="12.75">
      <c r="A1" s="26"/>
    </row>
    <row r="3" ht="13.5" thickBot="1"/>
    <row r="4" spans="2:21" ht="13.5" thickBot="1">
      <c r="B4" s="5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16">
        <v>19</v>
      </c>
    </row>
    <row r="5" spans="2:21" ht="12.75">
      <c r="B5" s="2">
        <v>1</v>
      </c>
      <c r="C5" s="6"/>
      <c r="D5" s="7"/>
      <c r="E5" s="10"/>
      <c r="F5" s="8"/>
      <c r="G5" s="8"/>
      <c r="H5" s="7"/>
      <c r="I5" s="8"/>
      <c r="J5" s="8"/>
      <c r="K5" s="8"/>
      <c r="L5" s="8"/>
      <c r="M5" s="8"/>
      <c r="N5" s="8"/>
      <c r="O5" s="8"/>
      <c r="P5" s="7"/>
      <c r="Q5" s="10"/>
      <c r="R5" s="8"/>
      <c r="S5" s="7"/>
      <c r="T5" s="7"/>
      <c r="U5" s="9"/>
    </row>
    <row r="6" spans="2:21" ht="12.75">
      <c r="B6" s="3">
        <v>2</v>
      </c>
      <c r="C6" s="6"/>
      <c r="D6" s="6"/>
      <c r="E6" s="8"/>
      <c r="F6" s="10"/>
      <c r="G6" s="8"/>
      <c r="H6" s="8"/>
      <c r="I6" s="8"/>
      <c r="J6" s="8"/>
      <c r="K6" s="7"/>
      <c r="L6" s="8"/>
      <c r="M6" s="8"/>
      <c r="N6" s="7"/>
      <c r="O6" s="7"/>
      <c r="P6" s="7"/>
      <c r="Q6" s="8"/>
      <c r="R6" s="10"/>
      <c r="S6" s="8"/>
      <c r="T6" s="8"/>
      <c r="U6" s="9"/>
    </row>
    <row r="7" spans="2:21" ht="12.75">
      <c r="B7" s="3">
        <v>3</v>
      </c>
      <c r="C7" s="6"/>
      <c r="D7" s="6"/>
      <c r="E7" s="6"/>
      <c r="F7" s="7"/>
      <c r="G7" s="8"/>
      <c r="H7" s="8"/>
      <c r="I7" s="7"/>
      <c r="J7" s="8"/>
      <c r="K7" s="7"/>
      <c r="L7" s="8"/>
      <c r="M7" s="8"/>
      <c r="N7" s="8"/>
      <c r="O7" s="7"/>
      <c r="P7" s="8"/>
      <c r="Q7" s="10"/>
      <c r="R7" s="8"/>
      <c r="S7" s="8"/>
      <c r="T7" s="7"/>
      <c r="U7" s="9"/>
    </row>
    <row r="8" spans="2:21" ht="12.75">
      <c r="B8" s="3">
        <v>4</v>
      </c>
      <c r="C8" s="6"/>
      <c r="D8" s="6"/>
      <c r="E8" s="6"/>
      <c r="F8" s="6"/>
      <c r="G8" s="7"/>
      <c r="H8" s="8"/>
      <c r="I8" s="8"/>
      <c r="J8" s="8"/>
      <c r="K8" s="8"/>
      <c r="L8" s="8"/>
      <c r="M8" s="8"/>
      <c r="N8" s="8"/>
      <c r="O8" s="8"/>
      <c r="P8" s="7"/>
      <c r="Q8" s="8"/>
      <c r="R8" s="10"/>
      <c r="S8" s="7"/>
      <c r="T8" s="8"/>
      <c r="U8" s="11"/>
    </row>
    <row r="9" spans="2:21" ht="12.75">
      <c r="B9" s="3">
        <v>5</v>
      </c>
      <c r="C9" s="6"/>
      <c r="D9" s="6"/>
      <c r="E9" s="6"/>
      <c r="F9" s="6"/>
      <c r="G9" s="6"/>
      <c r="H9" s="7"/>
      <c r="I9" s="7"/>
      <c r="J9" s="8"/>
      <c r="K9" s="8"/>
      <c r="L9" s="8"/>
      <c r="M9" s="7"/>
      <c r="N9" s="8"/>
      <c r="O9" s="7"/>
      <c r="P9" s="8"/>
      <c r="Q9" s="7"/>
      <c r="R9" s="8"/>
      <c r="S9" s="8"/>
      <c r="T9" s="8"/>
      <c r="U9" s="9"/>
    </row>
    <row r="10" spans="2:21" ht="12.75">
      <c r="B10" s="3">
        <v>6</v>
      </c>
      <c r="C10" s="6"/>
      <c r="D10" s="6"/>
      <c r="E10" s="6"/>
      <c r="F10" s="6"/>
      <c r="G10" s="6"/>
      <c r="H10" s="6"/>
      <c r="I10" s="8"/>
      <c r="J10" s="10"/>
      <c r="K10" s="7"/>
      <c r="L10" s="8"/>
      <c r="M10" s="8"/>
      <c r="N10" s="12"/>
      <c r="O10" s="8"/>
      <c r="P10" s="8"/>
      <c r="Q10" s="8"/>
      <c r="R10" s="8"/>
      <c r="S10" s="8"/>
      <c r="T10" s="8"/>
      <c r="U10" s="11"/>
    </row>
    <row r="11" spans="2:21" ht="12.75">
      <c r="B11" s="3">
        <v>7</v>
      </c>
      <c r="C11" s="6"/>
      <c r="D11" s="6"/>
      <c r="E11" s="6"/>
      <c r="F11" s="6"/>
      <c r="G11" s="6"/>
      <c r="H11" s="6"/>
      <c r="I11" s="6"/>
      <c r="J11" s="7"/>
      <c r="K11" s="10"/>
      <c r="L11" s="7"/>
      <c r="M11" s="8"/>
      <c r="N11" s="8"/>
      <c r="O11" s="7"/>
      <c r="P11" s="10"/>
      <c r="Q11" s="8"/>
      <c r="R11" s="8"/>
      <c r="S11" s="8"/>
      <c r="T11" s="8"/>
      <c r="U11" s="9"/>
    </row>
    <row r="12" spans="2:21" ht="12.75">
      <c r="B12" s="3">
        <v>8</v>
      </c>
      <c r="C12" s="6"/>
      <c r="D12" s="6"/>
      <c r="E12" s="6"/>
      <c r="F12" s="6"/>
      <c r="G12" s="6"/>
      <c r="H12" s="6"/>
      <c r="I12" s="6"/>
      <c r="J12" s="6"/>
      <c r="K12" s="8"/>
      <c r="L12" s="10"/>
      <c r="M12" s="10"/>
      <c r="N12" s="12"/>
      <c r="O12" s="8"/>
      <c r="P12" s="8"/>
      <c r="Q12" s="8"/>
      <c r="R12" s="8"/>
      <c r="S12" s="7"/>
      <c r="T12" s="7"/>
      <c r="U12" s="9"/>
    </row>
    <row r="13" spans="2:21" ht="12.75">
      <c r="B13" s="3">
        <v>9</v>
      </c>
      <c r="C13" s="6"/>
      <c r="D13" s="6"/>
      <c r="E13" s="6"/>
      <c r="F13" s="6"/>
      <c r="G13" s="6"/>
      <c r="H13" s="6"/>
      <c r="I13" s="6"/>
      <c r="J13" s="6"/>
      <c r="K13" s="6"/>
      <c r="L13" s="7"/>
      <c r="M13" s="8"/>
      <c r="N13" s="8"/>
      <c r="O13" s="7"/>
      <c r="P13" s="10"/>
      <c r="Q13" s="8"/>
      <c r="R13" s="8"/>
      <c r="S13" s="8"/>
      <c r="T13" s="8"/>
      <c r="U13" s="9"/>
    </row>
    <row r="14" spans="2:21" ht="12.75">
      <c r="B14" s="3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8"/>
      <c r="O14" s="8"/>
      <c r="P14" s="8"/>
      <c r="Q14" s="7"/>
      <c r="R14" s="8"/>
      <c r="S14" s="7"/>
      <c r="T14" s="7"/>
      <c r="U14" s="9"/>
    </row>
    <row r="15" spans="2:21" ht="12.75">
      <c r="B15" s="3">
        <v>11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  <c r="P15" s="8"/>
      <c r="Q15" s="7"/>
      <c r="R15" s="8"/>
      <c r="S15" s="8"/>
      <c r="T15" s="7"/>
      <c r="U15" s="9"/>
    </row>
    <row r="16" spans="2:21" ht="12.75">
      <c r="B16" s="3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"/>
      <c r="P16" s="8"/>
      <c r="Q16" s="8"/>
      <c r="R16" s="7"/>
      <c r="S16" s="8"/>
      <c r="T16" s="8"/>
      <c r="U16" s="9"/>
    </row>
    <row r="17" spans="2:21" ht="12.75">
      <c r="B17" s="3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8"/>
      <c r="R17" s="8"/>
      <c r="S17" s="8"/>
      <c r="T17" s="8"/>
      <c r="U17" s="9"/>
    </row>
    <row r="18" spans="2:21" ht="12.75">
      <c r="B18" s="3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/>
      <c r="R18" s="7"/>
      <c r="S18" s="8"/>
      <c r="T18" s="8"/>
      <c r="U18" s="9"/>
    </row>
    <row r="19" spans="2:21" ht="12.75">
      <c r="B19" s="3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8"/>
      <c r="T19" s="8"/>
      <c r="U19" s="11"/>
    </row>
    <row r="20" spans="2:21" ht="12.75">
      <c r="B20" s="3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8"/>
      <c r="U20" s="11"/>
    </row>
    <row r="21" spans="2:21" ht="12.75">
      <c r="B21" s="3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"/>
      <c r="U21" s="13"/>
    </row>
    <row r="22" spans="2:21" ht="12.75">
      <c r="B22" s="3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3"/>
    </row>
    <row r="23" spans="2:21" ht="13.5" thickBot="1">
      <c r="B23" s="4">
        <v>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</sheetData>
  <printOptions/>
  <pageMargins left="0.75" right="0.75" top="1" bottom="1" header="0.492125985" footer="0.492125985"/>
  <pageSetup fitToHeight="1" fitToWidth="1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6.140625" style="1" customWidth="1"/>
    <col min="3" max="3" width="18.140625" style="1" customWidth="1"/>
    <col min="4" max="15" width="7.8515625" style="1" customWidth="1"/>
    <col min="16" max="16" width="7.57421875" style="1" customWidth="1"/>
    <col min="17" max="17" width="6.421875" style="1" customWidth="1"/>
    <col min="18" max="18" width="7.8515625" style="1" customWidth="1"/>
    <col min="19" max="56" width="9.140625" style="1" customWidth="1"/>
  </cols>
  <sheetData>
    <row r="1" ht="13.5" thickBot="1"/>
    <row r="2" spans="2:18" ht="12.75" customHeight="1">
      <c r="B2" s="57" t="s">
        <v>24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2:18" ht="14.25" customHeight="1" thickBot="1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2:18" ht="15.75" thickBot="1">
      <c r="B4" s="32" t="s">
        <v>30</v>
      </c>
      <c r="C4" s="33" t="s">
        <v>1</v>
      </c>
      <c r="D4" s="34" t="s">
        <v>2</v>
      </c>
      <c r="E4" s="35" t="s">
        <v>3</v>
      </c>
      <c r="F4" s="36" t="s">
        <v>22</v>
      </c>
      <c r="G4" s="34" t="s">
        <v>23</v>
      </c>
      <c r="H4" s="34" t="s">
        <v>25</v>
      </c>
      <c r="I4" s="34" t="s">
        <v>26</v>
      </c>
      <c r="J4" s="34" t="s">
        <v>28</v>
      </c>
      <c r="K4" s="34" t="s">
        <v>29</v>
      </c>
      <c r="L4" s="34" t="s">
        <v>32</v>
      </c>
      <c r="M4" s="34" t="s">
        <v>33</v>
      </c>
      <c r="N4" s="34" t="s">
        <v>34</v>
      </c>
      <c r="O4" s="34" t="s">
        <v>35</v>
      </c>
      <c r="P4" s="37" t="s">
        <v>36</v>
      </c>
      <c r="Q4" s="36" t="s">
        <v>31</v>
      </c>
      <c r="R4" s="38" t="s">
        <v>0</v>
      </c>
    </row>
    <row r="5" spans="2:18" ht="15.75">
      <c r="B5" s="27">
        <f aca="true" t="shared" si="0" ref="B5:B23">RANK(R5,$R$5:$R$23)</f>
        <v>1</v>
      </c>
      <c r="C5" s="39" t="s">
        <v>5</v>
      </c>
      <c r="D5" s="17">
        <v>25</v>
      </c>
      <c r="E5" s="18">
        <v>21</v>
      </c>
      <c r="F5" s="17">
        <v>7</v>
      </c>
      <c r="G5" s="18">
        <v>22.75</v>
      </c>
      <c r="H5" s="23">
        <v>22.25</v>
      </c>
      <c r="I5" s="23">
        <v>25</v>
      </c>
      <c r="J5" s="23">
        <v>16.8</v>
      </c>
      <c r="K5" s="23">
        <v>23.5</v>
      </c>
      <c r="L5" s="23">
        <v>21.75</v>
      </c>
      <c r="M5" s="23">
        <v>19.25</v>
      </c>
      <c r="N5" s="23">
        <v>21.5</v>
      </c>
      <c r="O5" s="23">
        <v>20.25</v>
      </c>
      <c r="P5" s="43">
        <f aca="true" t="shared" si="1" ref="P5:P23">R5-Q5</f>
        <v>246.05</v>
      </c>
      <c r="Q5" s="17"/>
      <c r="R5" s="43">
        <f aca="true" t="shared" si="2" ref="R5:R23">D5+E5+F5+G5+H5+I5+J5+K5+L5+M5+N5+O5+Q5</f>
        <v>246.05</v>
      </c>
    </row>
    <row r="6" spans="2:18" ht="15.75">
      <c r="B6" s="28">
        <f t="shared" si="0"/>
        <v>2</v>
      </c>
      <c r="C6" s="40" t="s">
        <v>18</v>
      </c>
      <c r="D6" s="19">
        <v>25</v>
      </c>
      <c r="E6" s="20">
        <v>25</v>
      </c>
      <c r="F6" s="19">
        <v>23</v>
      </c>
      <c r="G6" s="20">
        <v>24.25</v>
      </c>
      <c r="H6" s="24">
        <v>25</v>
      </c>
      <c r="I6" s="24">
        <v>14.67</v>
      </c>
      <c r="J6" s="24">
        <v>13.2</v>
      </c>
      <c r="K6" s="24">
        <v>12</v>
      </c>
      <c r="L6" s="24">
        <v>25</v>
      </c>
      <c r="M6" s="24">
        <v>23.5</v>
      </c>
      <c r="N6" s="24">
        <v>18.5</v>
      </c>
      <c r="O6" s="24">
        <v>16.67</v>
      </c>
      <c r="P6" s="44">
        <f t="shared" si="1"/>
        <v>245.78999999999996</v>
      </c>
      <c r="Q6" s="19"/>
      <c r="R6" s="44">
        <f t="shared" si="2"/>
        <v>245.78999999999996</v>
      </c>
    </row>
    <row r="7" spans="2:18" ht="15.75">
      <c r="B7" s="28">
        <f t="shared" si="0"/>
        <v>3</v>
      </c>
      <c r="C7" s="40" t="s">
        <v>11</v>
      </c>
      <c r="D7" s="19">
        <v>20.5</v>
      </c>
      <c r="E7" s="20">
        <v>9.25</v>
      </c>
      <c r="F7" s="19">
        <v>14.67</v>
      </c>
      <c r="G7" s="20">
        <v>16.4</v>
      </c>
      <c r="H7" s="24">
        <v>25</v>
      </c>
      <c r="I7" s="24">
        <v>25</v>
      </c>
      <c r="J7" s="24">
        <v>16.8</v>
      </c>
      <c r="K7" s="24">
        <v>22.75</v>
      </c>
      <c r="L7" s="24">
        <v>14.67</v>
      </c>
      <c r="M7" s="24">
        <v>25</v>
      </c>
      <c r="N7" s="24">
        <v>17.33</v>
      </c>
      <c r="O7" s="24">
        <v>23</v>
      </c>
      <c r="P7" s="44">
        <f t="shared" si="1"/>
        <v>230.37</v>
      </c>
      <c r="Q7" s="19"/>
      <c r="R7" s="44">
        <f t="shared" si="2"/>
        <v>230.37</v>
      </c>
    </row>
    <row r="8" spans="2:18" ht="15.75">
      <c r="B8" s="28">
        <f t="shared" si="0"/>
        <v>4</v>
      </c>
      <c r="C8" s="40" t="s">
        <v>16</v>
      </c>
      <c r="D8" s="19">
        <v>22</v>
      </c>
      <c r="E8" s="20">
        <v>20.75</v>
      </c>
      <c r="F8" s="19">
        <v>19.5</v>
      </c>
      <c r="G8" s="20">
        <v>25</v>
      </c>
      <c r="H8" s="24">
        <v>5</v>
      </c>
      <c r="I8" s="24">
        <v>4.8</v>
      </c>
      <c r="J8" s="24">
        <v>25</v>
      </c>
      <c r="K8" s="24">
        <v>25</v>
      </c>
      <c r="L8" s="24">
        <v>21.25</v>
      </c>
      <c r="M8" s="24">
        <v>13.2</v>
      </c>
      <c r="N8" s="24">
        <v>18.75</v>
      </c>
      <c r="O8" s="24">
        <v>17</v>
      </c>
      <c r="P8" s="44">
        <f t="shared" si="1"/>
        <v>217.25</v>
      </c>
      <c r="Q8" s="19"/>
      <c r="R8" s="44">
        <f t="shared" si="2"/>
        <v>217.25</v>
      </c>
    </row>
    <row r="9" spans="2:18" ht="15.75">
      <c r="B9" s="28">
        <f t="shared" si="0"/>
        <v>5</v>
      </c>
      <c r="C9" s="40" t="s">
        <v>27</v>
      </c>
      <c r="D9" s="19">
        <v>25</v>
      </c>
      <c r="E9" s="20">
        <v>17</v>
      </c>
      <c r="F9" s="19">
        <v>10.5</v>
      </c>
      <c r="G9" s="20">
        <v>5.75</v>
      </c>
      <c r="H9" s="24">
        <v>25</v>
      </c>
      <c r="I9" s="24">
        <v>13.2</v>
      </c>
      <c r="J9" s="24">
        <v>25</v>
      </c>
      <c r="K9" s="24">
        <v>17.67</v>
      </c>
      <c r="L9" s="24">
        <v>25</v>
      </c>
      <c r="M9" s="24">
        <v>16.6</v>
      </c>
      <c r="N9" s="24">
        <v>16.2</v>
      </c>
      <c r="O9" s="24">
        <v>9.75</v>
      </c>
      <c r="P9" s="44">
        <f t="shared" si="1"/>
        <v>206.67</v>
      </c>
      <c r="Q9" s="19"/>
      <c r="R9" s="44">
        <f t="shared" si="2"/>
        <v>206.67</v>
      </c>
    </row>
    <row r="10" spans="2:18" ht="15.75">
      <c r="B10" s="28">
        <f t="shared" si="0"/>
        <v>6</v>
      </c>
      <c r="C10" s="40" t="s">
        <v>19</v>
      </c>
      <c r="D10" s="19">
        <v>22.25</v>
      </c>
      <c r="E10" s="20">
        <v>13</v>
      </c>
      <c r="F10" s="19">
        <v>25</v>
      </c>
      <c r="G10" s="20">
        <v>10.5</v>
      </c>
      <c r="H10" s="24">
        <v>25</v>
      </c>
      <c r="I10" s="24">
        <v>15.33</v>
      </c>
      <c r="J10" s="24">
        <v>13.2</v>
      </c>
      <c r="K10" s="24">
        <v>25</v>
      </c>
      <c r="L10" s="24">
        <v>15.33</v>
      </c>
      <c r="M10" s="24">
        <v>16.8</v>
      </c>
      <c r="N10" s="24">
        <v>7.75</v>
      </c>
      <c r="O10" s="24">
        <v>13.4</v>
      </c>
      <c r="P10" s="44">
        <f t="shared" si="1"/>
        <v>202.56000000000003</v>
      </c>
      <c r="Q10" s="19"/>
      <c r="R10" s="44">
        <f t="shared" si="2"/>
        <v>202.56000000000003</v>
      </c>
    </row>
    <row r="11" spans="2:18" ht="15.75">
      <c r="B11" s="28">
        <f t="shared" si="0"/>
        <v>7</v>
      </c>
      <c r="C11" s="40" t="s">
        <v>8</v>
      </c>
      <c r="D11" s="19">
        <v>20</v>
      </c>
      <c r="E11" s="20">
        <v>9</v>
      </c>
      <c r="F11" s="19">
        <v>15.33</v>
      </c>
      <c r="G11" s="20">
        <v>21.75</v>
      </c>
      <c r="H11" s="24">
        <v>5.75</v>
      </c>
      <c r="I11" s="24">
        <v>16.4</v>
      </c>
      <c r="J11" s="24">
        <v>18.5</v>
      </c>
      <c r="K11" s="24">
        <v>25</v>
      </c>
      <c r="L11" s="24">
        <v>25</v>
      </c>
      <c r="M11" s="24">
        <v>6.5</v>
      </c>
      <c r="N11" s="24">
        <v>20.75</v>
      </c>
      <c r="O11" s="24">
        <v>13</v>
      </c>
      <c r="P11" s="44">
        <f t="shared" si="1"/>
        <v>196.98</v>
      </c>
      <c r="Q11" s="19"/>
      <c r="R11" s="44">
        <f t="shared" si="2"/>
        <v>196.98</v>
      </c>
    </row>
    <row r="12" spans="2:18" ht="15.75">
      <c r="B12" s="28">
        <f t="shared" si="0"/>
        <v>8</v>
      </c>
      <c r="C12" s="41" t="s">
        <v>7</v>
      </c>
      <c r="D12" s="19">
        <v>19.5</v>
      </c>
      <c r="E12" s="20">
        <v>24</v>
      </c>
      <c r="F12" s="19">
        <v>10.75</v>
      </c>
      <c r="G12" s="20">
        <v>17.33</v>
      </c>
      <c r="H12" s="24">
        <v>5.75</v>
      </c>
      <c r="I12" s="24">
        <v>24.75</v>
      </c>
      <c r="J12" s="24">
        <v>20.75</v>
      </c>
      <c r="K12" s="24">
        <v>18</v>
      </c>
      <c r="L12" s="24">
        <v>8.25</v>
      </c>
      <c r="M12" s="24">
        <v>6.75</v>
      </c>
      <c r="N12" s="24">
        <v>12.67</v>
      </c>
      <c r="O12" s="24">
        <v>25</v>
      </c>
      <c r="P12" s="44">
        <f t="shared" si="1"/>
        <v>193.49999999999997</v>
      </c>
      <c r="Q12" s="19"/>
      <c r="R12" s="44">
        <f t="shared" si="2"/>
        <v>193.49999999999997</v>
      </c>
    </row>
    <row r="13" spans="2:18" ht="15.75">
      <c r="B13" s="28">
        <f t="shared" si="0"/>
        <v>9</v>
      </c>
      <c r="C13" s="40" t="s">
        <v>10</v>
      </c>
      <c r="D13" s="19">
        <v>9.5</v>
      </c>
      <c r="E13" s="20">
        <v>25</v>
      </c>
      <c r="F13" s="19">
        <v>20.75</v>
      </c>
      <c r="G13" s="20">
        <v>19.5</v>
      </c>
      <c r="H13" s="24">
        <v>7.75</v>
      </c>
      <c r="I13" s="24">
        <v>22</v>
      </c>
      <c r="J13" s="24">
        <v>9.25</v>
      </c>
      <c r="K13" s="24">
        <v>14.33</v>
      </c>
      <c r="L13" s="24">
        <v>22.25</v>
      </c>
      <c r="M13" s="24">
        <v>18.75</v>
      </c>
      <c r="N13" s="24">
        <v>11.5</v>
      </c>
      <c r="O13" s="24">
        <v>10.75</v>
      </c>
      <c r="P13" s="44">
        <f t="shared" si="1"/>
        <v>191.33</v>
      </c>
      <c r="Q13" s="19"/>
      <c r="R13" s="44">
        <f t="shared" si="2"/>
        <v>191.33</v>
      </c>
    </row>
    <row r="14" spans="2:18" ht="15.75">
      <c r="B14" s="28">
        <f t="shared" si="0"/>
        <v>10</v>
      </c>
      <c r="C14" s="40" t="s">
        <v>15</v>
      </c>
      <c r="D14" s="19">
        <v>8</v>
      </c>
      <c r="E14" s="20">
        <v>21</v>
      </c>
      <c r="F14" s="19">
        <v>19.25</v>
      </c>
      <c r="G14" s="20">
        <v>6</v>
      </c>
      <c r="H14" s="24">
        <v>17</v>
      </c>
      <c r="I14" s="24">
        <v>24.5</v>
      </c>
      <c r="J14" s="24">
        <v>12.33</v>
      </c>
      <c r="K14" s="24">
        <v>15.67</v>
      </c>
      <c r="L14" s="24">
        <v>0</v>
      </c>
      <c r="M14" s="24">
        <v>22.75</v>
      </c>
      <c r="N14" s="24">
        <v>23.5</v>
      </c>
      <c r="O14" s="24">
        <v>13.33</v>
      </c>
      <c r="P14" s="44">
        <f t="shared" si="1"/>
        <v>183.33</v>
      </c>
      <c r="Q14" s="19"/>
      <c r="R14" s="44">
        <f t="shared" si="2"/>
        <v>183.33</v>
      </c>
    </row>
    <row r="15" spans="2:18" ht="15.75">
      <c r="B15" s="28">
        <f t="shared" si="0"/>
        <v>11</v>
      </c>
      <c r="C15" s="40" t="s">
        <v>12</v>
      </c>
      <c r="D15" s="19">
        <v>2.5</v>
      </c>
      <c r="E15" s="20">
        <v>21.25</v>
      </c>
      <c r="F15" s="19">
        <v>23.25</v>
      </c>
      <c r="G15" s="20">
        <v>5</v>
      </c>
      <c r="H15" s="24">
        <v>25</v>
      </c>
      <c r="I15" s="24">
        <v>13.6</v>
      </c>
      <c r="J15" s="24">
        <v>25</v>
      </c>
      <c r="K15" s="24">
        <v>4.6</v>
      </c>
      <c r="L15" s="24">
        <v>15.67</v>
      </c>
      <c r="M15" s="24">
        <v>11.25</v>
      </c>
      <c r="N15" s="24">
        <v>6.5</v>
      </c>
      <c r="O15" s="24">
        <v>16.6</v>
      </c>
      <c r="P15" s="44">
        <f t="shared" si="1"/>
        <v>170.21999999999997</v>
      </c>
      <c r="Q15" s="19"/>
      <c r="R15" s="44">
        <f t="shared" si="2"/>
        <v>170.21999999999997</v>
      </c>
    </row>
    <row r="16" spans="2:18" ht="15.75">
      <c r="B16" s="28">
        <f t="shared" si="0"/>
        <v>12</v>
      </c>
      <c r="C16" s="40" t="s">
        <v>21</v>
      </c>
      <c r="D16" s="19">
        <v>16.2</v>
      </c>
      <c r="E16" s="20">
        <v>6</v>
      </c>
      <c r="F16" s="19">
        <v>9.25</v>
      </c>
      <c r="G16" s="20">
        <v>24.75</v>
      </c>
      <c r="H16" s="24">
        <v>14.67</v>
      </c>
      <c r="I16" s="24">
        <v>21</v>
      </c>
      <c r="J16" s="24">
        <v>19.75</v>
      </c>
      <c r="K16" s="24">
        <v>3.6</v>
      </c>
      <c r="L16" s="24">
        <v>14.33</v>
      </c>
      <c r="M16" s="24">
        <v>7.25</v>
      </c>
      <c r="N16" s="24">
        <v>13.8</v>
      </c>
      <c r="O16" s="24">
        <v>19</v>
      </c>
      <c r="P16" s="44">
        <f t="shared" si="1"/>
        <v>169.60000000000002</v>
      </c>
      <c r="Q16" s="19"/>
      <c r="R16" s="44">
        <f t="shared" si="2"/>
        <v>169.60000000000002</v>
      </c>
    </row>
    <row r="17" spans="2:18" ht="15.75">
      <c r="B17" s="28">
        <f t="shared" si="0"/>
        <v>13</v>
      </c>
      <c r="C17" s="40" t="s">
        <v>9</v>
      </c>
      <c r="D17" s="19">
        <v>10</v>
      </c>
      <c r="E17" s="20">
        <v>3.2</v>
      </c>
      <c r="F17" s="19">
        <v>18.25</v>
      </c>
      <c r="G17" s="20">
        <v>25</v>
      </c>
      <c r="H17" s="24">
        <v>13</v>
      </c>
      <c r="I17" s="24">
        <v>9</v>
      </c>
      <c r="J17" s="24">
        <v>2.83</v>
      </c>
      <c r="K17" s="24">
        <v>7.25</v>
      </c>
      <c r="L17" s="24">
        <v>24.25</v>
      </c>
      <c r="M17" s="24">
        <v>13.4</v>
      </c>
      <c r="N17" s="24">
        <v>22.25</v>
      </c>
      <c r="O17" s="24">
        <v>19.25</v>
      </c>
      <c r="P17" s="44">
        <f t="shared" si="1"/>
        <v>167.68</v>
      </c>
      <c r="Q17" s="19"/>
      <c r="R17" s="44">
        <f t="shared" si="2"/>
        <v>167.68</v>
      </c>
    </row>
    <row r="18" spans="2:18" ht="15.75">
      <c r="B18" s="28">
        <f t="shared" si="0"/>
        <v>14</v>
      </c>
      <c r="C18" s="41" t="s">
        <v>20</v>
      </c>
      <c r="D18" s="19">
        <v>7.75</v>
      </c>
      <c r="E18" s="20">
        <v>9</v>
      </c>
      <c r="F18" s="19">
        <v>10.5</v>
      </c>
      <c r="G18" s="20">
        <v>25</v>
      </c>
      <c r="H18" s="24">
        <v>15.33</v>
      </c>
      <c r="I18" s="24">
        <v>23.25</v>
      </c>
      <c r="J18" s="24">
        <v>11.5</v>
      </c>
      <c r="K18" s="24">
        <v>12.33</v>
      </c>
      <c r="L18" s="24">
        <v>7.75</v>
      </c>
      <c r="M18" s="24">
        <v>23.25</v>
      </c>
      <c r="N18" s="24">
        <v>11.25</v>
      </c>
      <c r="O18" s="24">
        <v>7</v>
      </c>
      <c r="P18" s="44">
        <f t="shared" si="1"/>
        <v>163.91</v>
      </c>
      <c r="Q18" s="19"/>
      <c r="R18" s="44">
        <f t="shared" si="2"/>
        <v>163.91</v>
      </c>
    </row>
    <row r="19" spans="2:18" ht="15.75">
      <c r="B19" s="28">
        <f t="shared" si="0"/>
        <v>15</v>
      </c>
      <c r="C19" s="40" t="s">
        <v>13</v>
      </c>
      <c r="D19" s="19">
        <v>12.67</v>
      </c>
      <c r="E19" s="20">
        <v>0</v>
      </c>
      <c r="F19" s="19">
        <v>3.2</v>
      </c>
      <c r="G19" s="20">
        <v>8.25</v>
      </c>
      <c r="H19" s="24">
        <v>0</v>
      </c>
      <c r="I19" s="24">
        <v>5.25</v>
      </c>
      <c r="J19" s="24">
        <v>10.25</v>
      </c>
      <c r="K19" s="24">
        <v>18.75</v>
      </c>
      <c r="L19" s="24">
        <v>1.5</v>
      </c>
      <c r="M19" s="24">
        <v>19.75</v>
      </c>
      <c r="N19" s="24">
        <v>22.5</v>
      </c>
      <c r="O19" s="24">
        <v>20</v>
      </c>
      <c r="P19" s="44">
        <f t="shared" si="1"/>
        <v>122.12</v>
      </c>
      <c r="Q19" s="29">
        <v>-3</v>
      </c>
      <c r="R19" s="44">
        <f t="shared" si="2"/>
        <v>119.12</v>
      </c>
    </row>
    <row r="20" spans="2:18" ht="15.75">
      <c r="B20" s="28">
        <f t="shared" si="0"/>
        <v>16</v>
      </c>
      <c r="C20" s="40" t="s">
        <v>6</v>
      </c>
      <c r="D20" s="19">
        <v>10.5</v>
      </c>
      <c r="E20" s="20">
        <v>18.5</v>
      </c>
      <c r="F20" s="19">
        <v>16.4</v>
      </c>
      <c r="G20" s="20">
        <v>3.4</v>
      </c>
      <c r="H20" s="24">
        <v>0</v>
      </c>
      <c r="I20" s="24">
        <v>5.5</v>
      </c>
      <c r="J20" s="24">
        <v>2.5</v>
      </c>
      <c r="K20" s="24">
        <v>2.33</v>
      </c>
      <c r="L20" s="24">
        <v>16.6</v>
      </c>
      <c r="M20" s="24">
        <v>10.75</v>
      </c>
      <c r="N20" s="24">
        <v>18</v>
      </c>
      <c r="O20" s="24">
        <v>11</v>
      </c>
      <c r="P20" s="44">
        <f t="shared" si="1"/>
        <v>115.47999999999999</v>
      </c>
      <c r="Q20" s="19"/>
      <c r="R20" s="44">
        <f t="shared" si="2"/>
        <v>115.47999999999999</v>
      </c>
    </row>
    <row r="21" spans="2:18" ht="15.75">
      <c r="B21" s="28">
        <f t="shared" si="0"/>
        <v>17</v>
      </c>
      <c r="C21" s="41" t="s">
        <v>17</v>
      </c>
      <c r="D21" s="19">
        <v>0</v>
      </c>
      <c r="E21" s="20">
        <v>13.4</v>
      </c>
      <c r="F21" s="19">
        <v>6.75</v>
      </c>
      <c r="G21" s="20">
        <v>12.67</v>
      </c>
      <c r="H21" s="24">
        <v>2.33</v>
      </c>
      <c r="I21" s="24">
        <v>0</v>
      </c>
      <c r="J21" s="24">
        <v>10.25</v>
      </c>
      <c r="K21" s="24">
        <v>16.4</v>
      </c>
      <c r="L21" s="24">
        <v>0</v>
      </c>
      <c r="M21" s="24">
        <v>25</v>
      </c>
      <c r="N21" s="24">
        <v>8.5</v>
      </c>
      <c r="O21" s="24">
        <v>16</v>
      </c>
      <c r="P21" s="44">
        <f t="shared" si="1"/>
        <v>111.3</v>
      </c>
      <c r="Q21" s="19"/>
      <c r="R21" s="44">
        <f t="shared" si="2"/>
        <v>111.3</v>
      </c>
    </row>
    <row r="22" spans="2:18" ht="15.75">
      <c r="B22" s="28">
        <f t="shared" si="0"/>
        <v>18</v>
      </c>
      <c r="C22" s="40" t="s">
        <v>14</v>
      </c>
      <c r="D22" s="19">
        <v>14.67</v>
      </c>
      <c r="E22" s="20">
        <v>11.5</v>
      </c>
      <c r="F22" s="19">
        <v>4.6</v>
      </c>
      <c r="G22" s="20">
        <v>0</v>
      </c>
      <c r="H22" s="24">
        <v>25</v>
      </c>
      <c r="I22" s="24">
        <v>6.75</v>
      </c>
      <c r="J22" s="24">
        <v>17.67</v>
      </c>
      <c r="K22" s="24">
        <v>6.5</v>
      </c>
      <c r="L22" s="24">
        <v>8.75</v>
      </c>
      <c r="M22" s="24">
        <v>2.17</v>
      </c>
      <c r="N22" s="24">
        <v>9.25</v>
      </c>
      <c r="O22" s="24">
        <v>1.33</v>
      </c>
      <c r="P22" s="44">
        <f t="shared" si="1"/>
        <v>108.19</v>
      </c>
      <c r="Q22" s="19"/>
      <c r="R22" s="44">
        <f t="shared" si="2"/>
        <v>108.19</v>
      </c>
    </row>
    <row r="23" spans="2:18" ht="16.5" thickBot="1">
      <c r="B23" s="30">
        <f t="shared" si="0"/>
        <v>19</v>
      </c>
      <c r="C23" s="42" t="s">
        <v>4</v>
      </c>
      <c r="D23" s="21">
        <v>0</v>
      </c>
      <c r="E23" s="22">
        <v>7.25</v>
      </c>
      <c r="F23" s="21">
        <v>25</v>
      </c>
      <c r="G23" s="22">
        <v>5.25</v>
      </c>
      <c r="H23" s="25">
        <v>2.83</v>
      </c>
      <c r="I23" s="25">
        <v>9.75</v>
      </c>
      <c r="J23" s="25">
        <v>6.25</v>
      </c>
      <c r="K23" s="25">
        <v>10.25</v>
      </c>
      <c r="L23" s="25">
        <v>5.75</v>
      </c>
      <c r="M23" s="25">
        <v>0</v>
      </c>
      <c r="N23" s="25">
        <v>5</v>
      </c>
      <c r="O23" s="25">
        <v>12</v>
      </c>
      <c r="P23" s="45">
        <f t="shared" si="1"/>
        <v>89.33</v>
      </c>
      <c r="Q23" s="31">
        <v>-1</v>
      </c>
      <c r="R23" s="45">
        <f t="shared" si="2"/>
        <v>88.33</v>
      </c>
    </row>
  </sheetData>
  <mergeCells count="1">
    <mergeCell ref="B2:R3"/>
  </mergeCells>
  <printOptions horizontalCentered="1" verticalCentered="1"/>
  <pageMargins left="0" right="0" top="0" bottom="0" header="0" footer="0"/>
  <pageSetup horizontalDpi="120" verticalDpi="12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:N26"/>
  <sheetViews>
    <sheetView tabSelected="1" workbookViewId="0" topLeftCell="F7">
      <selection activeCell="F7" sqref="F7"/>
    </sheetView>
  </sheetViews>
  <sheetFormatPr defaultColWidth="9.140625" defaultRowHeight="12.75"/>
  <cols>
    <col min="1" max="1" width="0.9921875" style="1" customWidth="1"/>
    <col min="2" max="2" width="6.140625" style="1" customWidth="1"/>
    <col min="3" max="3" width="18.140625" style="1" customWidth="1"/>
    <col min="4" max="5" width="7.8515625" style="1" customWidth="1"/>
    <col min="6" max="6" width="27.00390625" style="1" customWidth="1"/>
    <col min="7" max="7" width="2.7109375" style="1" customWidth="1"/>
    <col min="8" max="14" width="14.7109375" style="1" customWidth="1"/>
    <col min="15" max="50" width="9.140625" style="1" customWidth="1"/>
  </cols>
  <sheetData>
    <row r="2" spans="6:14" ht="12.75" customHeight="1">
      <c r="F2" s="63" t="s">
        <v>39</v>
      </c>
      <c r="G2" s="63"/>
      <c r="H2" s="63"/>
      <c r="I2" s="63"/>
      <c r="J2" s="63"/>
      <c r="K2" s="63"/>
      <c r="L2" s="63"/>
      <c r="M2" s="63"/>
      <c r="N2" s="63"/>
    </row>
    <row r="3" spans="6:14" ht="12.75" customHeight="1">
      <c r="F3" s="63"/>
      <c r="G3" s="63"/>
      <c r="H3" s="63"/>
      <c r="I3" s="63"/>
      <c r="J3" s="63"/>
      <c r="K3" s="63"/>
      <c r="L3" s="63"/>
      <c r="M3" s="63"/>
      <c r="N3" s="63"/>
    </row>
    <row r="5" ht="12.75" customHeight="1"/>
    <row r="6" ht="23.25" customHeight="1"/>
    <row r="7" spans="8:14" ht="45.75" customHeight="1" thickBot="1">
      <c r="H7" s="52" t="s">
        <v>43</v>
      </c>
      <c r="I7" s="52" t="s">
        <v>40</v>
      </c>
      <c r="J7" s="52" t="s">
        <v>36</v>
      </c>
      <c r="K7" s="52" t="s">
        <v>41</v>
      </c>
      <c r="L7" s="52" t="s">
        <v>36</v>
      </c>
      <c r="M7" s="52" t="s">
        <v>42</v>
      </c>
      <c r="N7" s="52" t="s">
        <v>0</v>
      </c>
    </row>
    <row r="8" spans="6:14" ht="21" thickBot="1">
      <c r="F8" s="49" t="s">
        <v>5</v>
      </c>
      <c r="G8" s="46"/>
      <c r="H8" s="51">
        <v>12</v>
      </c>
      <c r="I8" s="51">
        <v>41</v>
      </c>
      <c r="J8" s="55">
        <f>H8+I8</f>
        <v>53</v>
      </c>
      <c r="K8" s="53">
        <v>33</v>
      </c>
      <c r="L8" s="56">
        <f>IF(K8="","",J8+K8)</f>
        <v>86</v>
      </c>
      <c r="M8" s="54">
        <v>52</v>
      </c>
      <c r="N8" s="56">
        <f>IF(M8="","",L8+M8)</f>
        <v>138</v>
      </c>
    </row>
    <row r="9" spans="6:14" ht="12.75" customHeight="1" thickBot="1">
      <c r="F9" s="47"/>
      <c r="G9" s="46"/>
      <c r="H9" s="46"/>
      <c r="I9" s="46"/>
      <c r="J9" s="46"/>
      <c r="K9" s="46"/>
      <c r="L9" s="46"/>
      <c r="M9" s="46"/>
      <c r="N9" s="46"/>
    </row>
    <row r="10" spans="6:14" ht="21" thickBot="1">
      <c r="F10" s="49" t="s">
        <v>10</v>
      </c>
      <c r="G10" s="46"/>
      <c r="H10" s="51"/>
      <c r="I10" s="51">
        <v>0</v>
      </c>
      <c r="J10" s="55">
        <f>H10+I10</f>
        <v>0</v>
      </c>
      <c r="K10" s="53">
        <v>39</v>
      </c>
      <c r="L10" s="56">
        <f>IF(K10="","",J10+K10)</f>
        <v>39</v>
      </c>
      <c r="M10" s="54">
        <v>0</v>
      </c>
      <c r="N10" s="56">
        <f>IF(M10="","",L10+M10)</f>
        <v>39</v>
      </c>
    </row>
    <row r="11" spans="6:14" ht="20.25">
      <c r="F11" s="48"/>
      <c r="I11" s="46"/>
      <c r="J11" s="46"/>
      <c r="K11" s="46"/>
      <c r="L11" s="46"/>
      <c r="M11" s="46"/>
      <c r="N11" s="46"/>
    </row>
    <row r="12" spans="6:14" ht="21" thickBot="1">
      <c r="F12" s="48"/>
      <c r="I12" s="46"/>
      <c r="J12" s="46"/>
      <c r="K12" s="46"/>
      <c r="L12" s="46"/>
      <c r="M12" s="46"/>
      <c r="N12" s="46"/>
    </row>
    <row r="13" spans="6:14" ht="21" thickBot="1">
      <c r="F13" s="49" t="s">
        <v>11</v>
      </c>
      <c r="G13" s="46"/>
      <c r="H13" s="51"/>
      <c r="I13" s="51">
        <v>26</v>
      </c>
      <c r="J13" s="55">
        <f>H13+I13</f>
        <v>26</v>
      </c>
      <c r="K13" s="53">
        <v>12</v>
      </c>
      <c r="L13" s="56">
        <f>IF(K13="","",J13+K13)</f>
        <v>38</v>
      </c>
      <c r="M13" s="54">
        <v>5</v>
      </c>
      <c r="N13" s="56">
        <f>IF(M13="","",L13+M13)</f>
        <v>43</v>
      </c>
    </row>
    <row r="14" spans="6:14" ht="12.75" customHeight="1" thickBot="1">
      <c r="F14" s="46"/>
      <c r="G14" s="46"/>
      <c r="H14" s="46"/>
      <c r="I14" s="46"/>
      <c r="J14" s="46"/>
      <c r="K14" s="46"/>
      <c r="L14" s="46"/>
      <c r="M14" s="46"/>
      <c r="N14" s="46"/>
    </row>
    <row r="15" spans="6:14" ht="21" thickBot="1">
      <c r="F15" s="49" t="s">
        <v>27</v>
      </c>
      <c r="G15" s="46"/>
      <c r="H15" s="51"/>
      <c r="I15" s="51">
        <v>48</v>
      </c>
      <c r="J15" s="55">
        <f>H15+I15</f>
        <v>48</v>
      </c>
      <c r="K15" s="53">
        <v>45</v>
      </c>
      <c r="L15" s="56">
        <f>IF(K15="","",J15+K15)</f>
        <v>93</v>
      </c>
      <c r="M15" s="54">
        <v>46</v>
      </c>
      <c r="N15" s="56">
        <f>IF(M15="","",L15+M15)</f>
        <v>139</v>
      </c>
    </row>
    <row r="16" spans="6:14" ht="20.25">
      <c r="F16" s="48"/>
      <c r="I16" s="46"/>
      <c r="J16" s="46"/>
      <c r="K16" s="46"/>
      <c r="L16" s="46"/>
      <c r="M16" s="46"/>
      <c r="N16" s="46"/>
    </row>
    <row r="17" spans="6:14" ht="20.25">
      <c r="F17" s="48"/>
      <c r="I17" s="46"/>
      <c r="J17" s="46"/>
      <c r="K17" s="46"/>
      <c r="L17" s="46"/>
      <c r="M17" s="46"/>
      <c r="N17" s="46"/>
    </row>
    <row r="18" spans="9:14" ht="21" thickBot="1">
      <c r="I18" s="46"/>
      <c r="J18" s="46"/>
      <c r="K18" s="46"/>
      <c r="L18" s="46"/>
      <c r="M18" s="46"/>
      <c r="N18" s="46"/>
    </row>
    <row r="19" spans="6:14" ht="21" thickBot="1">
      <c r="F19" s="50" t="s">
        <v>18</v>
      </c>
      <c r="G19" s="46"/>
      <c r="H19" s="51">
        <v>12</v>
      </c>
      <c r="I19" s="51">
        <v>62</v>
      </c>
      <c r="J19" s="55">
        <f>H19+I19</f>
        <v>74</v>
      </c>
      <c r="K19" s="53">
        <v>70</v>
      </c>
      <c r="L19" s="56">
        <f>IF(K19="","",J19+K19)</f>
        <v>144</v>
      </c>
      <c r="M19" s="54">
        <v>72</v>
      </c>
      <c r="N19" s="56">
        <f>IF(M19="","",L19+M19)</f>
        <v>216</v>
      </c>
    </row>
    <row r="20" spans="6:14" ht="12.75" customHeight="1" thickBot="1">
      <c r="F20" s="47"/>
      <c r="G20" s="46"/>
      <c r="H20" s="46"/>
      <c r="I20" s="46"/>
      <c r="J20" s="46"/>
      <c r="K20" s="46"/>
      <c r="L20" s="46"/>
      <c r="M20" s="46"/>
      <c r="N20" s="46"/>
    </row>
    <row r="21" spans="6:14" ht="21" thickBot="1">
      <c r="F21" s="50" t="s">
        <v>8</v>
      </c>
      <c r="G21" s="46"/>
      <c r="H21" s="51"/>
      <c r="I21" s="51">
        <v>8</v>
      </c>
      <c r="J21" s="55">
        <f>H21+I21</f>
        <v>8</v>
      </c>
      <c r="K21" s="53">
        <v>30</v>
      </c>
      <c r="L21" s="56">
        <f>IF(K21="","",J21+K21)</f>
        <v>38</v>
      </c>
      <c r="M21" s="54">
        <v>35</v>
      </c>
      <c r="N21" s="56">
        <f>IF(M21="","",L21+M21)</f>
        <v>73</v>
      </c>
    </row>
    <row r="22" spans="6:14" ht="20.25">
      <c r="F22" s="48"/>
      <c r="I22" s="46"/>
      <c r="J22" s="46"/>
      <c r="K22" s="46"/>
      <c r="L22" s="46"/>
      <c r="M22" s="46"/>
      <c r="N22" s="46"/>
    </row>
    <row r="23" spans="6:14" ht="21" thickBot="1">
      <c r="F23" s="48"/>
      <c r="I23" s="46"/>
      <c r="J23" s="46"/>
      <c r="K23" s="46"/>
      <c r="L23" s="46"/>
      <c r="M23" s="46"/>
      <c r="N23" s="46"/>
    </row>
    <row r="24" spans="6:14" ht="21" thickBot="1">
      <c r="F24" s="50" t="s">
        <v>37</v>
      </c>
      <c r="H24" s="51"/>
      <c r="I24" s="51">
        <v>6</v>
      </c>
      <c r="J24" s="55">
        <f>H24+I24</f>
        <v>6</v>
      </c>
      <c r="K24" s="53">
        <v>24</v>
      </c>
      <c r="L24" s="56">
        <f>IF(K24="","",J24+K24)</f>
        <v>30</v>
      </c>
      <c r="M24" s="54">
        <v>24</v>
      </c>
      <c r="N24" s="56">
        <f>IF(M24="","",L24+M24)</f>
        <v>54</v>
      </c>
    </row>
    <row r="25" spans="6:14" ht="11.25" customHeight="1" thickBot="1">
      <c r="F25" s="46"/>
      <c r="H25" s="46"/>
      <c r="I25" s="46"/>
      <c r="J25" s="46"/>
      <c r="K25" s="46"/>
      <c r="L25" s="46"/>
      <c r="M25" s="46"/>
      <c r="N25" s="46"/>
    </row>
    <row r="26" spans="6:14" ht="21" thickBot="1">
      <c r="F26" s="50" t="s">
        <v>19</v>
      </c>
      <c r="H26" s="51">
        <v>2.33</v>
      </c>
      <c r="I26" s="51">
        <v>43</v>
      </c>
      <c r="J26" s="55">
        <f>H26+I26</f>
        <v>45.33</v>
      </c>
      <c r="K26" s="53">
        <v>45</v>
      </c>
      <c r="L26" s="56">
        <f>IF(K26="","",J26+K26)</f>
        <v>90.33</v>
      </c>
      <c r="M26" s="54">
        <v>46</v>
      </c>
      <c r="N26" s="56">
        <f>IF(M26="","",L26+M26)</f>
        <v>136.32999999999998</v>
      </c>
    </row>
  </sheetData>
  <mergeCells count="1">
    <mergeCell ref="F2:N3"/>
  </mergeCells>
  <printOptions horizontalCentered="1" verticalCentered="1"/>
  <pageMargins left="0" right="0" top="0" bottom="0" header="0" footer="0"/>
  <pageSetup horizontalDpi="120" verticalDpi="12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N17"/>
  <sheetViews>
    <sheetView workbookViewId="0" topLeftCell="F1">
      <selection activeCell="M6" sqref="M6"/>
    </sheetView>
  </sheetViews>
  <sheetFormatPr defaultColWidth="9.140625" defaultRowHeight="12.75"/>
  <cols>
    <col min="1" max="1" width="0.9921875" style="1" customWidth="1"/>
    <col min="2" max="2" width="6.140625" style="1" customWidth="1"/>
    <col min="3" max="3" width="18.140625" style="1" customWidth="1"/>
    <col min="4" max="5" width="7.8515625" style="1" customWidth="1"/>
    <col min="6" max="6" width="27.00390625" style="1" customWidth="1"/>
    <col min="7" max="7" width="2.7109375" style="1" customWidth="1"/>
    <col min="8" max="14" width="14.7109375" style="1" customWidth="1"/>
    <col min="15" max="50" width="9.140625" style="1" customWidth="1"/>
  </cols>
  <sheetData>
    <row r="2" spans="6:14" ht="12.75" customHeight="1">
      <c r="F2" s="63" t="s">
        <v>38</v>
      </c>
      <c r="G2" s="63"/>
      <c r="H2" s="63"/>
      <c r="I2" s="63"/>
      <c r="J2" s="63"/>
      <c r="K2" s="63"/>
      <c r="L2" s="63"/>
      <c r="M2" s="63"/>
      <c r="N2" s="63"/>
    </row>
    <row r="3" spans="6:14" ht="12.75" customHeight="1">
      <c r="F3" s="63"/>
      <c r="G3" s="63"/>
      <c r="H3" s="63"/>
      <c r="I3" s="63"/>
      <c r="J3" s="63"/>
      <c r="K3" s="63"/>
      <c r="L3" s="63"/>
      <c r="M3" s="63"/>
      <c r="N3" s="63"/>
    </row>
    <row r="5" ht="12.75" customHeight="1"/>
    <row r="6" ht="23.25" customHeight="1"/>
    <row r="7" spans="8:14" ht="45.75" customHeight="1" thickBot="1">
      <c r="H7" s="52" t="s">
        <v>43</v>
      </c>
      <c r="I7" s="52" t="s">
        <v>40</v>
      </c>
      <c r="J7" s="52" t="s">
        <v>36</v>
      </c>
      <c r="K7" s="52" t="s">
        <v>41</v>
      </c>
      <c r="L7" s="52" t="s">
        <v>36</v>
      </c>
      <c r="M7" s="52" t="s">
        <v>42</v>
      </c>
      <c r="N7" s="52" t="s">
        <v>0</v>
      </c>
    </row>
    <row r="8" spans="6:14" ht="21" thickBot="1">
      <c r="F8" s="49" t="s">
        <v>7</v>
      </c>
      <c r="G8" s="46"/>
      <c r="H8" s="51"/>
      <c r="I8" s="51">
        <v>81</v>
      </c>
      <c r="J8" s="55">
        <f>H8+I8</f>
        <v>81</v>
      </c>
      <c r="K8" s="53">
        <v>77</v>
      </c>
      <c r="L8" s="56">
        <f>IF(K8="","",J8+K8)</f>
        <v>158</v>
      </c>
      <c r="M8" s="54">
        <v>99</v>
      </c>
      <c r="N8" s="56">
        <f>IF(M8="","",L8+M8)</f>
        <v>257</v>
      </c>
    </row>
    <row r="9" spans="6:14" ht="12.75" customHeight="1" thickBot="1">
      <c r="F9" s="47"/>
      <c r="G9" s="46"/>
      <c r="H9" s="46"/>
      <c r="I9" s="46"/>
      <c r="J9" s="46"/>
      <c r="K9" s="46"/>
      <c r="L9" s="46"/>
      <c r="M9" s="46"/>
      <c r="N9" s="46"/>
    </row>
    <row r="10" spans="6:14" ht="21" thickBot="1">
      <c r="F10" s="49" t="s">
        <v>4</v>
      </c>
      <c r="G10" s="46"/>
      <c r="H10" s="51"/>
      <c r="I10" s="51">
        <v>11</v>
      </c>
      <c r="J10" s="55">
        <f>H10+I10</f>
        <v>11</v>
      </c>
      <c r="K10" s="53">
        <v>8</v>
      </c>
      <c r="L10" s="56">
        <f>IF(K10="","",J10+K10)</f>
        <v>19</v>
      </c>
      <c r="M10" s="54">
        <v>43</v>
      </c>
      <c r="N10" s="56">
        <f>IF(M10="","",L10+M10)</f>
        <v>62</v>
      </c>
    </row>
    <row r="11" spans="6:14" ht="20.25">
      <c r="F11" s="48"/>
      <c r="I11" s="46"/>
      <c r="J11" s="46"/>
      <c r="K11" s="46"/>
      <c r="L11" s="46"/>
      <c r="M11" s="46"/>
      <c r="N11" s="46"/>
    </row>
    <row r="12" spans="6:14" ht="21" thickBot="1">
      <c r="F12" s="48"/>
      <c r="I12" s="46"/>
      <c r="J12" s="46"/>
      <c r="K12" s="46"/>
      <c r="L12" s="46"/>
      <c r="M12" s="46"/>
      <c r="N12" s="46"/>
    </row>
    <row r="13" spans="6:14" ht="21" thickBot="1">
      <c r="F13" s="49" t="s">
        <v>44</v>
      </c>
      <c r="G13" s="46"/>
      <c r="H13" s="51"/>
      <c r="I13" s="51">
        <v>61</v>
      </c>
      <c r="J13" s="55">
        <f>H13+I13</f>
        <v>61</v>
      </c>
      <c r="K13" s="53">
        <v>54</v>
      </c>
      <c r="L13" s="56">
        <f>IF(K13="","",J13+K13)</f>
        <v>115</v>
      </c>
      <c r="M13" s="54">
        <v>41</v>
      </c>
      <c r="N13" s="56">
        <f>IF(M13="","",L13+M13)</f>
        <v>156</v>
      </c>
    </row>
    <row r="14" spans="6:14" ht="12.75" customHeight="1" thickBot="1">
      <c r="F14" s="46"/>
      <c r="G14" s="46"/>
      <c r="H14" s="46"/>
      <c r="I14" s="46"/>
      <c r="J14" s="46"/>
      <c r="K14" s="46"/>
      <c r="L14" s="46"/>
      <c r="M14" s="46"/>
      <c r="N14" s="46"/>
    </row>
    <row r="15" spans="6:14" ht="21" thickBot="1">
      <c r="F15" s="49" t="s">
        <v>17</v>
      </c>
      <c r="G15" s="46"/>
      <c r="H15" s="51"/>
      <c r="I15" s="51">
        <v>25</v>
      </c>
      <c r="J15" s="55">
        <f>H15+I15</f>
        <v>25</v>
      </c>
      <c r="K15" s="53">
        <v>40</v>
      </c>
      <c r="L15" s="56">
        <f>IF(K15="","",J15+K15)</f>
        <v>65</v>
      </c>
      <c r="M15" s="54">
        <v>17</v>
      </c>
      <c r="N15" s="56">
        <f>IF(M15="","",L15+M15)</f>
        <v>82</v>
      </c>
    </row>
    <row r="16" spans="6:14" ht="20.25">
      <c r="F16" s="48"/>
      <c r="I16" s="46"/>
      <c r="J16" s="46"/>
      <c r="K16" s="46"/>
      <c r="L16" s="46"/>
      <c r="M16" s="46"/>
      <c r="N16" s="46"/>
    </row>
    <row r="17" spans="6:14" ht="20.25">
      <c r="F17" s="48"/>
      <c r="I17" s="46"/>
      <c r="J17" s="46"/>
      <c r="K17" s="46"/>
      <c r="L17" s="46"/>
      <c r="M17" s="46"/>
      <c r="N17" s="46"/>
    </row>
  </sheetData>
  <mergeCells count="1">
    <mergeCell ref="F2:N3"/>
  </mergeCells>
  <printOptions horizontalCentered="1" verticalCentered="1"/>
  <pageMargins left="0" right="0" top="0" bottom="0" header="0" footer="0"/>
  <pageSetup horizontalDpi="120" verticalDpi="12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Esquerda</cp:lastModifiedBy>
  <cp:lastPrinted>2007-09-06T21:06:26Z</cp:lastPrinted>
  <dcterms:created xsi:type="dcterms:W3CDTF">2003-11-07T01:44:37Z</dcterms:created>
  <dcterms:modified xsi:type="dcterms:W3CDTF">2007-09-07T12:31:28Z</dcterms:modified>
  <cp:category/>
  <cp:version/>
  <cp:contentType/>
  <cp:contentStatus/>
</cp:coreProperties>
</file>